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<sst xmlns="http://schemas.openxmlformats.org/spreadsheetml/2006/main" count="96" uniqueCount="28">
  <si>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</si>
  <si>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</si>
  <si>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</si>
  <si>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</si>
  <si>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</si>
  <si>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</si>
  <si>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</si>
  <si>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</si>
  <si>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Centro Cirurgico</t>
  </si>
  <si>
    <t xml:space="preserve">P12</t>
  </si>
  <si>
    <t xml:space="preserve">PAMELA CZELUSNIAK</t>
  </si>
  <si>
    <t xml:space="preserve">HUMAI</t>
  </si>
  <si>
    <t xml:space="preserve">ROBERTO NARDI SILVA BARBOSA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</si>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</sst>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255240</xdr:colOff>
      <xdr:row>2</xdr:row>
      <xdr:rowOff>19440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520" cy="87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L14" activeCellId="0" sqref="AL1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45809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Dom</v>
      </c>
      <c r="E6" s="18" t="str">
        <f aca="false">VLOOKUP(WEEKDAY($B$4+E7-1,1),Configuração!$C:$D,2,0)</f>
        <v>Seg</v>
      </c>
      <c r="F6" s="18" t="str">
        <f aca="false">VLOOKUP(WEEKDAY($B$4+F7-1,1),Configuração!$C:$D,2,0)</f>
        <v>Ter</v>
      </c>
      <c r="G6" s="18" t="str">
        <f aca="false">VLOOKUP(WEEKDAY($B$4+G7-1,1),Configuração!$C:$D,2,0)</f>
        <v>Qua</v>
      </c>
      <c r="H6" s="18" t="str">
        <f aca="false">VLOOKUP(WEEKDAY($B$4+H7-1,1),Configuração!$C:$D,2,0)</f>
        <v>Qui</v>
      </c>
      <c r="I6" s="18" t="str">
        <f aca="false">VLOOKUP(WEEKDAY($B$4+I7-1,1),Configuração!$C:$D,2,0)</f>
        <v>Sex</v>
      </c>
      <c r="J6" s="18" t="str">
        <f aca="false">VLOOKUP(WEEKDAY($B$4+J7-1,1),Configuração!$C:$D,2,0)</f>
        <v>Sáb</v>
      </c>
      <c r="K6" s="18" t="str">
        <f aca="false">VLOOKUP(WEEKDAY($B$4+K7-1,1),Configuração!$C:$D,2,0)</f>
        <v>Dom</v>
      </c>
      <c r="L6" s="18" t="str">
        <f aca="false">VLOOKUP(WEEKDAY($B$4+L7-1,1),Configuração!$C:$D,2,0)</f>
        <v>Seg</v>
      </c>
      <c r="M6" s="18" t="str">
        <f aca="false">VLOOKUP(WEEKDAY($B$4+M7-1,1),Configuração!$C:$D,2,0)</f>
        <v>Ter</v>
      </c>
      <c r="N6" s="18" t="str">
        <f aca="false">VLOOKUP(WEEKDAY($B$4+N7-1,1),Configuração!$C:$D,2,0)</f>
        <v>Qua</v>
      </c>
      <c r="O6" s="18" t="str">
        <f aca="false">VLOOKUP(WEEKDAY($B$4+O7-1,1),Configuração!$C:$D,2,0)</f>
        <v>Qui</v>
      </c>
      <c r="P6" s="18" t="str">
        <f aca="false">VLOOKUP(WEEKDAY($B$4+P7-1,1),Configuração!$C:$D,2,0)</f>
        <v>Sex</v>
      </c>
      <c r="Q6" s="18" t="str">
        <f aca="false">VLOOKUP(WEEKDAY($B$4+Q7-1,1),Configuração!$C:$D,2,0)</f>
        <v>Sáb</v>
      </c>
      <c r="R6" s="18" t="str">
        <f aca="false">VLOOKUP(WEEKDAY($B$4+R7-1,1),Configuração!$C:$D,2,0)</f>
        <v>Dom</v>
      </c>
      <c r="S6" s="18" t="str">
        <f aca="false">VLOOKUP(WEEKDAY($B$4+S7-1,1),Configuração!$C:$D,2,0)</f>
        <v>Seg</v>
      </c>
      <c r="T6" s="18" t="str">
        <f aca="false">VLOOKUP(WEEKDAY($B$4+T7-1,1),Configuração!$C:$D,2,0)</f>
        <v>Ter</v>
      </c>
      <c r="U6" s="18" t="str">
        <f aca="false">VLOOKUP(WEEKDAY($B$4+U7-1,1),Configuração!$C:$D,2,0)</f>
        <v>Qua</v>
      </c>
      <c r="V6" s="18" t="str">
        <f aca="false">VLOOKUP(WEEKDAY($B$4+V7-1,1),Configuração!$C:$D,2,0)</f>
        <v>Qui</v>
      </c>
      <c r="W6" s="18" t="str">
        <f aca="false">VLOOKUP(WEEKDAY($B$4+W7-1,1),Configuração!$C:$D,2,0)</f>
        <v>Sex</v>
      </c>
      <c r="X6" s="18" t="str">
        <f aca="false">VLOOKUP(WEEKDAY($B$4+X7-1,1),Configuração!$C:$D,2,0)</f>
        <v>Sáb</v>
      </c>
      <c r="Y6" s="18" t="str">
        <f aca="false">VLOOKUP(WEEKDAY($B$4+Y7-1,1),Configuração!$C:$D,2,0)</f>
        <v>Dom</v>
      </c>
      <c r="Z6" s="18" t="str">
        <f aca="false">VLOOKUP(WEEKDAY($B$4+Z7-1,1),Configuração!$C:$D,2,0)</f>
        <v>Seg</v>
      </c>
      <c r="AA6" s="18" t="str">
        <f aca="false">VLOOKUP(WEEKDAY($B$4+AA7-1,1),Configuração!$C:$D,2,0)</f>
        <v>Ter</v>
      </c>
      <c r="AB6" s="18" t="str">
        <f aca="false">VLOOKUP(WEEKDAY($B$4+AB7-1,1),Configuração!$C:$D,2,0)</f>
        <v>Qua</v>
      </c>
      <c r="AC6" s="18" t="str">
        <f aca="false">VLOOKUP(WEEKDAY($B$4+AC7-1,1),Configuração!$C:$D,2,0)</f>
        <v>Qui</v>
      </c>
      <c r="AD6" s="18" t="str">
        <f aca="false">VLOOKUP(WEEKDAY($B$4+AD7-1,1),Configuração!$C:$D,2,0)</f>
        <v>Sex</v>
      </c>
      <c r="AE6" s="18" t="str">
        <f aca="false">VLOOKUP(WEEKDAY($B$4+AE7-1,1),Configuração!$C:$D,2,0)</f>
        <v>Sáb</v>
      </c>
      <c r="AF6" s="18" t="str">
        <f aca="false">IF(AF7="","",VLOOKUP(IFERROR(WEEKDAY($B$4+AF7-1,1),""),Configuração!$C:$D,2,0))</f>
        <v>Dom</v>
      </c>
      <c r="AG6" s="18" t="str">
        <f aca="false">IF(AG7="","",VLOOKUP(IFERROR(WEEKDAY($B$4+AG7-1,1),""),Configuração!$C:$D,2,0))</f>
        <v>Seg</v>
      </c>
      <c r="AH6" s="19" t="str">
        <f aca="false">IF(AH7="","",VLOOKUP(IFERROR(WEEKDAY($B$4+AH7-1,1),""),Configuração!$C:$D,2,0))</f>
        <v/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str">
        <f aca="false">IFERROR(IF($B$28&gt;=AG7+1,AG7+1,""),"")</f>
        <v/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/>
      <c r="E8" s="29" t="s">
        <v>9</v>
      </c>
      <c r="F8" s="29" t="s">
        <v>9</v>
      </c>
      <c r="G8" s="29" t="s">
        <v>9</v>
      </c>
      <c r="H8" s="29" t="s">
        <v>9</v>
      </c>
      <c r="I8" s="29" t="s">
        <v>9</v>
      </c>
      <c r="J8" s="28"/>
      <c r="K8" s="28"/>
      <c r="L8" s="28" t="s">
        <v>9</v>
      </c>
      <c r="M8" s="29" t="s">
        <v>9</v>
      </c>
      <c r="N8" s="29" t="s">
        <v>9</v>
      </c>
      <c r="O8" s="29" t="s">
        <v>9</v>
      </c>
      <c r="P8" s="29" t="s">
        <v>9</v>
      </c>
      <c r="Q8" s="28"/>
      <c r="R8" s="28"/>
      <c r="S8" s="29" t="s">
        <v>9</v>
      </c>
      <c r="T8" s="29" t="s">
        <v>9</v>
      </c>
      <c r="U8" s="29" t="s">
        <v>9</v>
      </c>
      <c r="V8" s="29" t="s">
        <v>9</v>
      </c>
      <c r="W8" s="29" t="s">
        <v>9</v>
      </c>
      <c r="X8" s="28"/>
      <c r="Y8" s="28"/>
      <c r="Z8" s="28" t="s">
        <v>9</v>
      </c>
      <c r="AA8" s="29" t="s">
        <v>9</v>
      </c>
      <c r="AB8" s="29" t="s">
        <v>9</v>
      </c>
      <c r="AC8" s="29" t="s">
        <v>9</v>
      </c>
      <c r="AD8" s="29" t="s">
        <v>9</v>
      </c>
      <c r="AE8" s="28"/>
      <c r="AF8" s="28"/>
      <c r="AG8" s="28" t="s">
        <v>9</v>
      </c>
      <c r="AH8" s="29" t="s">
        <v>9</v>
      </c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11</v>
      </c>
      <c r="C9" s="27" t="s">
        <v>8</v>
      </c>
      <c r="D9" s="28"/>
      <c r="E9" s="29" t="s">
        <v>9</v>
      </c>
      <c r="F9" s="29" t="s">
        <v>9</v>
      </c>
      <c r="G9" s="29" t="s">
        <v>9</v>
      </c>
      <c r="H9" s="29" t="s">
        <v>9</v>
      </c>
      <c r="I9" s="29" t="s">
        <v>9</v>
      </c>
      <c r="J9" s="28"/>
      <c r="K9" s="28"/>
      <c r="L9" s="29" t="s">
        <v>9</v>
      </c>
      <c r="M9" s="29" t="s">
        <v>9</v>
      </c>
      <c r="N9" s="29" t="s">
        <v>9</v>
      </c>
      <c r="O9" s="28" t="s">
        <v>9</v>
      </c>
      <c r="P9" s="29" t="s">
        <v>9</v>
      </c>
      <c r="Q9" s="28"/>
      <c r="R9" s="28"/>
      <c r="S9" s="29" t="s">
        <v>9</v>
      </c>
      <c r="T9" s="29" t="s">
        <v>9</v>
      </c>
      <c r="U9" s="29" t="s">
        <v>9</v>
      </c>
      <c r="V9" s="29" t="s">
        <v>9</v>
      </c>
      <c r="W9" s="29" t="s">
        <v>9</v>
      </c>
      <c r="X9" s="28"/>
      <c r="Y9" s="28"/>
      <c r="Z9" s="29" t="s">
        <v>9</v>
      </c>
      <c r="AA9" s="29" t="s">
        <v>9</v>
      </c>
      <c r="AB9" s="29" t="s">
        <v>9</v>
      </c>
      <c r="AC9" s="28" t="s">
        <v>9</v>
      </c>
      <c r="AD9" s="29" t="s">
        <v>9</v>
      </c>
      <c r="AE9" s="28"/>
      <c r="AF9" s="28"/>
      <c r="AG9" s="29" t="s">
        <v>9</v>
      </c>
      <c r="AH9" s="29" t="s">
        <v>9</v>
      </c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12</v>
      </c>
      <c r="B10" s="27" t="s">
        <v>7</v>
      </c>
      <c r="C10" s="27" t="s">
        <v>8</v>
      </c>
      <c r="D10" s="28"/>
      <c r="E10" s="28" t="s">
        <v>9</v>
      </c>
      <c r="F10" s="29" t="s">
        <v>9</v>
      </c>
      <c r="G10" s="29" t="s">
        <v>9</v>
      </c>
      <c r="H10" s="28" t="s">
        <v>9</v>
      </c>
      <c r="I10" s="29" t="s">
        <v>9</v>
      </c>
      <c r="J10" s="28"/>
      <c r="K10" s="28"/>
      <c r="L10" s="29" t="s">
        <v>9</v>
      </c>
      <c r="M10" s="29" t="s">
        <v>9</v>
      </c>
      <c r="N10" s="29" t="s">
        <v>9</v>
      </c>
      <c r="O10" s="28" t="s">
        <v>9</v>
      </c>
      <c r="P10" s="29" t="s">
        <v>9</v>
      </c>
      <c r="Q10" s="28"/>
      <c r="R10" s="28"/>
      <c r="S10" s="29" t="s">
        <v>9</v>
      </c>
      <c r="T10" s="29" t="s">
        <v>9</v>
      </c>
      <c r="U10" s="29" t="s">
        <v>9</v>
      </c>
      <c r="V10" s="28" t="s">
        <v>9</v>
      </c>
      <c r="W10" s="29" t="s">
        <v>9</v>
      </c>
      <c r="X10" s="28"/>
      <c r="Y10" s="28"/>
      <c r="Z10" s="29" t="s">
        <v>9</v>
      </c>
      <c r="AA10" s="29" t="s">
        <v>9</v>
      </c>
      <c r="AB10" s="29" t="s">
        <v>9</v>
      </c>
      <c r="AC10" s="29" t="s">
        <v>9</v>
      </c>
      <c r="AD10" s="29" t="s">
        <v>9</v>
      </c>
      <c r="AE10" s="28"/>
      <c r="AF10" s="28"/>
      <c r="AG10" s="29" t="s">
        <v>9</v>
      </c>
      <c r="AH10" s="29" t="s">
        <v>9</v>
      </c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13</v>
      </c>
      <c r="B19" s="36" t="s">
        <v>14</v>
      </c>
      <c r="C19" s="36"/>
      <c r="D19" s="36"/>
      <c r="E19" s="36"/>
      <c r="G19" s="37"/>
      <c r="H19" s="38" t="s">
        <v>15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16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17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30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18</v>
      </c>
      <c r="E1" s="52"/>
      <c r="F1" s="53" t="n">
        <v>45292</v>
      </c>
      <c r="G1" s="52"/>
      <c r="H1" s="54" t="s">
        <v>19</v>
      </c>
      <c r="I1" s="54" t="s">
        <v>20</v>
      </c>
      <c r="J1" s="54" t="s">
        <v>21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22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23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24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25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26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27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2025-10-13T08:55:18Z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